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80" i="1" l="1"/>
  <c r="J180" i="1"/>
  <c r="I180" i="1"/>
  <c r="H180" i="1"/>
  <c r="G180" i="1"/>
  <c r="F180" i="1"/>
  <c r="B183" i="1" l="1"/>
  <c r="A183" i="1"/>
  <c r="L182" i="1"/>
  <c r="J182" i="1"/>
  <c r="I182" i="1"/>
  <c r="H182" i="1"/>
  <c r="G182" i="1"/>
  <c r="F182" i="1"/>
  <c r="B173" i="1"/>
  <c r="A173" i="1"/>
  <c r="L172" i="1"/>
  <c r="J172" i="1"/>
  <c r="I172" i="1"/>
  <c r="I183" i="1" s="1"/>
  <c r="H172" i="1"/>
  <c r="H183" i="1" s="1"/>
  <c r="G172" i="1"/>
  <c r="G183" i="1" s="1"/>
  <c r="F172" i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8" i="1"/>
  <c r="A148" i="1"/>
  <c r="L147" i="1"/>
  <c r="J147" i="1"/>
  <c r="I147" i="1"/>
  <c r="H147" i="1"/>
  <c r="G147" i="1"/>
  <c r="F147" i="1"/>
  <c r="B138" i="1"/>
  <c r="A138" i="1"/>
  <c r="L137" i="1"/>
  <c r="L148" i="1" s="1"/>
  <c r="J137" i="1"/>
  <c r="J148" i="1" s="1"/>
  <c r="I137" i="1"/>
  <c r="I148" i="1" s="1"/>
  <c r="H137" i="1"/>
  <c r="H148" i="1" s="1"/>
  <c r="G137" i="1"/>
  <c r="G148" i="1" s="1"/>
  <c r="F137" i="1"/>
  <c r="F148" i="1" s="1"/>
  <c r="B130" i="1"/>
  <c r="A130" i="1"/>
  <c r="L129" i="1"/>
  <c r="J129" i="1"/>
  <c r="I129" i="1"/>
  <c r="H129" i="1"/>
  <c r="G129" i="1"/>
  <c r="F129" i="1"/>
  <c r="B120" i="1"/>
  <c r="A120" i="1"/>
  <c r="L119" i="1"/>
  <c r="L130" i="1" s="1"/>
  <c r="J119" i="1"/>
  <c r="J130" i="1" s="1"/>
  <c r="I119" i="1"/>
  <c r="I130" i="1" s="1"/>
  <c r="H119" i="1"/>
  <c r="H130" i="1" s="1"/>
  <c r="G119" i="1"/>
  <c r="G130" i="1" s="1"/>
  <c r="F119" i="1"/>
  <c r="F130" i="1" s="1"/>
  <c r="B112" i="1"/>
  <c r="A112" i="1"/>
  <c r="L111" i="1"/>
  <c r="J111" i="1"/>
  <c r="I111" i="1"/>
  <c r="H111" i="1"/>
  <c r="G111" i="1"/>
  <c r="F111" i="1"/>
  <c r="B102" i="1"/>
  <c r="A102" i="1"/>
  <c r="L101" i="1"/>
  <c r="L112" i="1" s="1"/>
  <c r="J101" i="1"/>
  <c r="J112" i="1" s="1"/>
  <c r="I101" i="1"/>
  <c r="I112" i="1" s="1"/>
  <c r="H101" i="1"/>
  <c r="H112" i="1" s="1"/>
  <c r="G101" i="1"/>
  <c r="G112" i="1" s="1"/>
  <c r="F101" i="1"/>
  <c r="F112" i="1" s="1"/>
  <c r="B94" i="1"/>
  <c r="A94" i="1"/>
  <c r="L93" i="1"/>
  <c r="J93" i="1"/>
  <c r="I93" i="1"/>
  <c r="H93" i="1"/>
  <c r="G93" i="1"/>
  <c r="F93" i="1"/>
  <c r="B84" i="1"/>
  <c r="A84" i="1"/>
  <c r="L83" i="1"/>
  <c r="J83" i="1"/>
  <c r="J94" i="1" s="1"/>
  <c r="I83" i="1"/>
  <c r="I94" i="1" s="1"/>
  <c r="H83" i="1"/>
  <c r="G83" i="1"/>
  <c r="G94" i="1" s="1"/>
  <c r="F83" i="1"/>
  <c r="F94" i="1" s="1"/>
  <c r="B77" i="1"/>
  <c r="A77" i="1"/>
  <c r="L76" i="1"/>
  <c r="J76" i="1"/>
  <c r="I76" i="1"/>
  <c r="H76" i="1"/>
  <c r="G76" i="1"/>
  <c r="F76" i="1"/>
  <c r="B67" i="1"/>
  <c r="A67" i="1"/>
  <c r="L66" i="1"/>
  <c r="L77" i="1" s="1"/>
  <c r="J66" i="1"/>
  <c r="I66" i="1"/>
  <c r="I77" i="1" s="1"/>
  <c r="H66" i="1"/>
  <c r="H77" i="1" s="1"/>
  <c r="G66" i="1"/>
  <c r="G77" i="1" s="1"/>
  <c r="F66" i="1"/>
  <c r="F77" i="1" s="1"/>
  <c r="B59" i="1"/>
  <c r="A59" i="1"/>
  <c r="L58" i="1"/>
  <c r="J58" i="1"/>
  <c r="I58" i="1"/>
  <c r="H58" i="1"/>
  <c r="G58" i="1"/>
  <c r="F58" i="1"/>
  <c r="B49" i="1"/>
  <c r="A49" i="1"/>
  <c r="L48" i="1"/>
  <c r="J48" i="1"/>
  <c r="J59" i="1" s="1"/>
  <c r="I48" i="1"/>
  <c r="I59" i="1" s="1"/>
  <c r="H48" i="1"/>
  <c r="H59" i="1" s="1"/>
  <c r="G48" i="1"/>
  <c r="G59" i="1" s="1"/>
  <c r="F48" i="1"/>
  <c r="F59" i="1" s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H30" i="1"/>
  <c r="G30" i="1"/>
  <c r="G41" i="1" s="1"/>
  <c r="F30" i="1"/>
  <c r="F41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I23" i="1" s="1"/>
  <c r="H12" i="1"/>
  <c r="G12" i="1"/>
  <c r="G23" i="1" s="1"/>
  <c r="F12" i="1"/>
  <c r="F23" i="1" s="1"/>
  <c r="I41" i="1" l="1"/>
  <c r="L94" i="1"/>
  <c r="L59" i="1"/>
  <c r="J23" i="1"/>
  <c r="J77" i="1"/>
  <c r="H94" i="1"/>
  <c r="H23" i="1"/>
  <c r="H41" i="1"/>
  <c r="L23" i="1"/>
  <c r="F183" i="1"/>
  <c r="F184" i="1" s="1"/>
  <c r="J183" i="1"/>
  <c r="L183" i="1"/>
  <c r="I184" i="1"/>
  <c r="G184" i="1"/>
  <c r="J184" i="1" l="1"/>
  <c r="H184" i="1"/>
  <c r="L184" i="1"/>
</calcChain>
</file>

<file path=xl/sharedStrings.xml><?xml version="1.0" encoding="utf-8"?>
<sst xmlns="http://schemas.openxmlformats.org/spreadsheetml/2006/main" count="243" uniqueCount="73">
  <si>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</si>
  <si>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</si>
  <si>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</si>
  <si>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</si>
  <si>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</si>
  <si>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</si>
  <si>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</si>
  <si>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</si>
  <si>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</si>
  <si>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</si>
  <si>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</si>
  <si>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</si>
  <si>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</si>
  <si>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</si>
  <si>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</si>
  <si>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</si>
  <si>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</si>
  <si>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</si>
  <si>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</si>
  <si>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</si>
  <si>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</si>
  <si>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</si>
  <si>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</si>
  <si>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</si>
  <si>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</si>
  <si>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</si>
  <si>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</si>
  <si>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</si>
  <si>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</si>
  <si>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</si>
  <si>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</si>
  <si>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</si>
  <si>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</si>
  <si>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</si>
  <si>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</si>
  <si>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</si>
  <si>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</si>
  <si>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</si>
  <si>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МОБУ "Шопшинская СШ"</t>
  </si>
  <si>
    <t>директор</t>
  </si>
  <si>
    <t>Абрамова М.А.</t>
  </si>
  <si>
    <t>Батон нарезной йодированный</t>
  </si>
  <si>
    <t>к/к</t>
  </si>
  <si>
    <t>Булочка Российская</t>
  </si>
  <si>
    <t>овощи</t>
  </si>
  <si>
    <t>салат</t>
  </si>
  <si>
    <t>Йогурт питьевой</t>
  </si>
  <si>
    <t>Яйца вареные</t>
  </si>
  <si>
    <t>Каша вязкая молочная из риса</t>
  </si>
  <si>
    <t>Булочка "Веснушка"</t>
  </si>
  <si>
    <t>Макаронные изделия отварные</t>
  </si>
  <si>
    <t>Котлета домашняя</t>
  </si>
  <si>
    <t>Компот из смеси сухофруктов</t>
  </si>
  <si>
    <t>Каша рассыпчатая рисовая</t>
  </si>
  <si>
    <t>Печень по-строгановски</t>
  </si>
  <si>
    <t>Чай с лимоном</t>
  </si>
  <si>
    <t>Помидор свежий (порциями)</t>
  </si>
  <si>
    <t>Картофельное пюре</t>
  </si>
  <si>
    <t>Котлета рыбная</t>
  </si>
  <si>
    <t>Чай с сахаром</t>
  </si>
  <si>
    <t>Икра свекольная</t>
  </si>
  <si>
    <t>Запеканка из творога с молоком сгущенным</t>
  </si>
  <si>
    <t>Каша вязкая молочная из риса и пшена</t>
  </si>
  <si>
    <t>Сыр (порциями)</t>
  </si>
  <si>
    <t>Кофейный напиток с молоком</t>
  </si>
  <si>
    <t>Огурец свежий (порциями)</t>
  </si>
  <si>
    <t>Котлета рубленная из бройлеров-цыплят</t>
  </si>
  <si>
    <t>Каша рассыпчатая гречневая</t>
  </si>
  <si>
    <t>Гуляш из свинины</t>
  </si>
  <si>
    <t>Тефтели мясные (2-й вариант)</t>
  </si>
  <si>
    <t>Салат из белокочанной капусты</t>
  </si>
  <si>
    <t>Кисель из свежих ягод</t>
  </si>
  <si>
    <t>Омлет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</si>
</sst>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161" activePane="bottomRight" state="frozen"/>
      <selection pane="topRight" activeCell="E1" sqref="E1"/>
      <selection pane="bottomLeft" activeCell="A6" sqref="A6"/>
      <selection pane="bottomRight" activeCell="I168" sqref="I16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38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210</v>
      </c>
      <c r="G6" s="40">
        <v>5.8</v>
      </c>
      <c r="H6" s="40">
        <v>10.9</v>
      </c>
      <c r="I6" s="40">
        <v>42.1</v>
      </c>
      <c r="J6" s="40">
        <v>290.3</v>
      </c>
      <c r="K6" s="41">
        <v>174</v>
      </c>
      <c r="L6" s="40">
        <v>31.15</v>
      </c>
    </row>
    <row r="7" spans="1:12" ht="15" x14ac:dyDescent="0.25">
      <c r="A7" s="23"/>
      <c r="B7" s="15"/>
      <c r="C7" s="11"/>
      <c r="D7" s="6"/>
      <c r="E7" s="42" t="s">
        <v>47</v>
      </c>
      <c r="F7" s="43">
        <v>40</v>
      </c>
      <c r="G7" s="43">
        <v>5</v>
      </c>
      <c r="H7" s="43">
        <v>4.5</v>
      </c>
      <c r="I7" s="43">
        <v>0.3</v>
      </c>
      <c r="J7" s="43">
        <v>61.3</v>
      </c>
      <c r="K7" s="44">
        <v>209</v>
      </c>
      <c r="L7" s="43">
        <v>12.8</v>
      </c>
    </row>
    <row r="8" spans="1:12" ht="15" x14ac:dyDescent="0.25">
      <c r="A8" s="23"/>
      <c r="B8" s="15"/>
      <c r="C8" s="11"/>
      <c r="D8" s="7" t="s">
        <v>29</v>
      </c>
      <c r="E8" s="42" t="s">
        <v>46</v>
      </c>
      <c r="F8" s="43">
        <v>200</v>
      </c>
      <c r="G8" s="43">
        <v>4</v>
      </c>
      <c r="H8" s="43">
        <v>3</v>
      </c>
      <c r="I8" s="43">
        <v>6</v>
      </c>
      <c r="J8" s="43">
        <v>96</v>
      </c>
      <c r="K8" s="44" t="s">
        <v>42</v>
      </c>
      <c r="L8" s="43">
        <v>25.64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3.8</v>
      </c>
      <c r="H9" s="43">
        <v>1.5</v>
      </c>
      <c r="I9" s="43">
        <v>25.7</v>
      </c>
      <c r="J9" s="43">
        <v>131</v>
      </c>
      <c r="K9" s="44" t="s">
        <v>42</v>
      </c>
      <c r="L9" s="43">
        <v>4.88</v>
      </c>
    </row>
    <row r="10" spans="1:12" ht="15" x14ac:dyDescent="0.25">
      <c r="A10" s="23"/>
      <c r="B10" s="15"/>
      <c r="C10" s="11"/>
      <c r="D10" s="6"/>
      <c r="E10" s="42" t="s">
        <v>49</v>
      </c>
      <c r="F10" s="43">
        <v>50</v>
      </c>
      <c r="G10" s="43">
        <v>4</v>
      </c>
      <c r="H10" s="43">
        <v>3.6</v>
      </c>
      <c r="I10" s="43">
        <v>37.700000000000003</v>
      </c>
      <c r="J10" s="43">
        <v>159.19999999999999</v>
      </c>
      <c r="K10" s="44">
        <v>471</v>
      </c>
      <c r="L10" s="43">
        <v>8.5299999999999994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32</v>
      </c>
      <c r="E12" s="9"/>
      <c r="F12" s="19">
        <f>SUM(F6:F11)</f>
        <v>550</v>
      </c>
      <c r="G12" s="19">
        <f>SUM(G6:G11)</f>
        <v>22.6</v>
      </c>
      <c r="H12" s="19">
        <f>SUM(H6:H11)</f>
        <v>23.5</v>
      </c>
      <c r="I12" s="19">
        <f>SUM(I6:I11)</f>
        <v>111.8</v>
      </c>
      <c r="J12" s="19">
        <f>SUM(J6:J11)</f>
        <v>737.8</v>
      </c>
      <c r="K12" s="25"/>
      <c r="L12" s="19">
        <f>SUM(L6:L11)</f>
        <v>83</v>
      </c>
    </row>
    <row r="13" spans="1:12" ht="15" x14ac:dyDescent="0.25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32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5" t="s">
        <v>4</v>
      </c>
      <c r="D23" s="56"/>
      <c r="E23" s="31"/>
      <c r="F23" s="32">
        <f>F12+F22</f>
        <v>550</v>
      </c>
      <c r="G23" s="32">
        <f t="shared" ref="G23:J23" si="2">G12+G22</f>
        <v>22.6</v>
      </c>
      <c r="H23" s="32">
        <f t="shared" si="2"/>
        <v>23.5</v>
      </c>
      <c r="I23" s="32">
        <f t="shared" si="2"/>
        <v>111.8</v>
      </c>
      <c r="J23" s="32">
        <f t="shared" si="2"/>
        <v>737.8</v>
      </c>
      <c r="K23" s="32"/>
      <c r="L23" s="32">
        <f t="shared" ref="L23" si="3">L12+L22</f>
        <v>83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 t="s">
        <v>50</v>
      </c>
      <c r="F24" s="40">
        <v>180</v>
      </c>
      <c r="G24" s="40">
        <v>6.6</v>
      </c>
      <c r="H24" s="40">
        <v>5.8</v>
      </c>
      <c r="I24" s="40">
        <v>41.9</v>
      </c>
      <c r="J24" s="40">
        <v>246.4</v>
      </c>
      <c r="K24" s="41">
        <v>75</v>
      </c>
      <c r="L24" s="40">
        <v>16.399999999999999</v>
      </c>
    </row>
    <row r="25" spans="1:12" ht="15" x14ac:dyDescent="0.25">
      <c r="A25" s="14"/>
      <c r="B25" s="15"/>
      <c r="C25" s="11"/>
      <c r="D25" s="54" t="s">
        <v>21</v>
      </c>
      <c r="E25" s="42" t="s">
        <v>51</v>
      </c>
      <c r="F25" s="43">
        <v>100</v>
      </c>
      <c r="G25" s="43">
        <v>11.7</v>
      </c>
      <c r="H25" s="43">
        <v>17.600000000000001</v>
      </c>
      <c r="I25" s="43">
        <v>9.8000000000000007</v>
      </c>
      <c r="J25" s="43">
        <v>244.5</v>
      </c>
      <c r="K25" s="44">
        <v>271</v>
      </c>
      <c r="L25" s="43">
        <v>47.06</v>
      </c>
    </row>
    <row r="26" spans="1:12" ht="15" x14ac:dyDescent="0.25">
      <c r="A26" s="14"/>
      <c r="B26" s="15"/>
      <c r="C26" s="11"/>
      <c r="D26" s="7" t="s">
        <v>22</v>
      </c>
      <c r="E26" s="42" t="s">
        <v>52</v>
      </c>
      <c r="F26" s="43">
        <v>200</v>
      </c>
      <c r="G26" s="43">
        <v>0</v>
      </c>
      <c r="H26" s="43">
        <v>0</v>
      </c>
      <c r="I26" s="43">
        <v>19.399999999999999</v>
      </c>
      <c r="J26" s="43">
        <v>77.400000000000006</v>
      </c>
      <c r="K26" s="44">
        <v>91</v>
      </c>
      <c r="L26" s="43">
        <v>7.32</v>
      </c>
    </row>
    <row r="27" spans="1:12" ht="15" x14ac:dyDescent="0.25">
      <c r="A27" s="14"/>
      <c r="B27" s="15"/>
      <c r="C27" s="11"/>
      <c r="D27" s="7" t="s">
        <v>23</v>
      </c>
      <c r="E27" s="42" t="s">
        <v>41</v>
      </c>
      <c r="F27" s="43">
        <v>50</v>
      </c>
      <c r="G27" s="43">
        <v>3.8</v>
      </c>
      <c r="H27" s="43">
        <v>1.5</v>
      </c>
      <c r="I27" s="43">
        <v>25.7</v>
      </c>
      <c r="J27" s="43">
        <v>131</v>
      </c>
      <c r="K27" s="44" t="s">
        <v>42</v>
      </c>
      <c r="L27" s="43">
        <v>4.88</v>
      </c>
    </row>
    <row r="28" spans="1:12" ht="15" x14ac:dyDescent="0.25">
      <c r="A28" s="14"/>
      <c r="B28" s="15"/>
      <c r="C28" s="11"/>
      <c r="D28" s="54" t="s">
        <v>44</v>
      </c>
      <c r="E28" s="42" t="s">
        <v>65</v>
      </c>
      <c r="F28" s="43">
        <v>30</v>
      </c>
      <c r="G28" s="43">
        <v>0.2</v>
      </c>
      <c r="H28" s="43">
        <v>0</v>
      </c>
      <c r="I28" s="43">
        <v>0.8</v>
      </c>
      <c r="J28" s="43">
        <v>4.2</v>
      </c>
      <c r="K28" s="44">
        <v>71</v>
      </c>
      <c r="L28" s="43">
        <v>7.34</v>
      </c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32</v>
      </c>
      <c r="E30" s="9"/>
      <c r="F30" s="19">
        <f>SUM(F24:F29)</f>
        <v>560</v>
      </c>
      <c r="G30" s="19">
        <f>SUM(G24:G29)</f>
        <v>22.299999999999997</v>
      </c>
      <c r="H30" s="19">
        <f>SUM(H24:H29)</f>
        <v>24.900000000000002</v>
      </c>
      <c r="I30" s="19">
        <f>SUM(I24:I29)</f>
        <v>97.6</v>
      </c>
      <c r="J30" s="19">
        <f>SUM(J24:J29)</f>
        <v>703.5</v>
      </c>
      <c r="K30" s="25"/>
      <c r="L30" s="19">
        <f>SUM(L24:L29)</f>
        <v>83</v>
      </c>
    </row>
    <row r="31" spans="1:12" ht="15" x14ac:dyDescent="0.25">
      <c r="A31" s="13">
        <f>A24</f>
        <v>1</v>
      </c>
      <c r="B31" s="13">
        <f>B24</f>
        <v>2</v>
      </c>
      <c r="C31" s="10" t="s">
        <v>24</v>
      </c>
      <c r="D31" s="7" t="s">
        <v>25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32</v>
      </c>
      <c r="E40" s="9"/>
      <c r="F40" s="19">
        <f>SUM(F31:F39)</f>
        <v>0</v>
      </c>
      <c r="G40" s="19">
        <f t="shared" ref="G40" si="4">SUM(G31:G39)</f>
        <v>0</v>
      </c>
      <c r="H40" s="19">
        <f t="shared" ref="H40" si="5">SUM(H31:H39)</f>
        <v>0</v>
      </c>
      <c r="I40" s="19">
        <f t="shared" ref="I40" si="6">SUM(I31:I39)</f>
        <v>0</v>
      </c>
      <c r="J40" s="19">
        <f t="shared" ref="J40:L40" si="7">SUM(J31:J39)</f>
        <v>0</v>
      </c>
      <c r="K40" s="25"/>
      <c r="L40" s="19">
        <f t="shared" si="7"/>
        <v>0</v>
      </c>
    </row>
    <row r="41" spans="1:12" ht="15.75" customHeight="1" x14ac:dyDescent="0.2">
      <c r="A41" s="33">
        <f>A24</f>
        <v>1</v>
      </c>
      <c r="B41" s="33">
        <f>B24</f>
        <v>2</v>
      </c>
      <c r="C41" s="55" t="s">
        <v>4</v>
      </c>
      <c r="D41" s="56"/>
      <c r="E41" s="31"/>
      <c r="F41" s="32">
        <f>F30+F40</f>
        <v>560</v>
      </c>
      <c r="G41" s="32">
        <f t="shared" ref="G41" si="8">G30+G40</f>
        <v>22.299999999999997</v>
      </c>
      <c r="H41" s="32">
        <f t="shared" ref="H41" si="9">H30+H40</f>
        <v>24.900000000000002</v>
      </c>
      <c r="I41" s="32">
        <f t="shared" ref="I41" si="10">I30+I40</f>
        <v>97.6</v>
      </c>
      <c r="J41" s="32">
        <f t="shared" ref="J41:L41" si="11">J30+J40</f>
        <v>703.5</v>
      </c>
      <c r="K41" s="32"/>
      <c r="L41" s="32">
        <f t="shared" si="11"/>
        <v>83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 t="s">
        <v>53</v>
      </c>
      <c r="F42" s="40">
        <v>180</v>
      </c>
      <c r="G42" s="40">
        <v>4.2</v>
      </c>
      <c r="H42" s="40">
        <v>9.6</v>
      </c>
      <c r="I42" s="40">
        <v>43.7</v>
      </c>
      <c r="J42" s="40">
        <v>278.39999999999998</v>
      </c>
      <c r="K42" s="41">
        <v>171</v>
      </c>
      <c r="L42" s="40">
        <v>24</v>
      </c>
    </row>
    <row r="43" spans="1:12" ht="15" x14ac:dyDescent="0.25">
      <c r="A43" s="23"/>
      <c r="B43" s="15"/>
      <c r="C43" s="11"/>
      <c r="D43" s="54" t="s">
        <v>21</v>
      </c>
      <c r="E43" s="42" t="s">
        <v>54</v>
      </c>
      <c r="F43" s="43">
        <v>100</v>
      </c>
      <c r="G43" s="43">
        <v>13.9</v>
      </c>
      <c r="H43" s="43">
        <v>11.6</v>
      </c>
      <c r="I43" s="43">
        <v>4.5</v>
      </c>
      <c r="J43" s="43">
        <v>194</v>
      </c>
      <c r="K43" s="44">
        <v>255</v>
      </c>
      <c r="L43" s="43">
        <v>41.07</v>
      </c>
    </row>
    <row r="44" spans="1:12" ht="15" x14ac:dyDescent="0.25">
      <c r="A44" s="23"/>
      <c r="B44" s="15"/>
      <c r="C44" s="11"/>
      <c r="D44" s="7" t="s">
        <v>22</v>
      </c>
      <c r="E44" s="42" t="s">
        <v>55</v>
      </c>
      <c r="F44" s="43">
        <v>210</v>
      </c>
      <c r="G44" s="43">
        <v>0.2</v>
      </c>
      <c r="H44" s="43">
        <v>0</v>
      </c>
      <c r="I44" s="43">
        <v>14.9</v>
      </c>
      <c r="J44" s="43">
        <v>61.6</v>
      </c>
      <c r="K44" s="44">
        <v>377</v>
      </c>
      <c r="L44" s="43">
        <v>5.0199999999999996</v>
      </c>
    </row>
    <row r="45" spans="1:12" ht="15" x14ac:dyDescent="0.25">
      <c r="A45" s="23"/>
      <c r="B45" s="15"/>
      <c r="C45" s="11"/>
      <c r="D45" s="7" t="s">
        <v>23</v>
      </c>
      <c r="E45" s="42" t="s">
        <v>41</v>
      </c>
      <c r="F45" s="43">
        <v>50</v>
      </c>
      <c r="G45" s="43">
        <v>3.8</v>
      </c>
      <c r="H45" s="43">
        <v>1.5</v>
      </c>
      <c r="I45" s="43">
        <v>25.7</v>
      </c>
      <c r="J45" s="43">
        <v>131</v>
      </c>
      <c r="K45" s="44" t="s">
        <v>42</v>
      </c>
      <c r="L45" s="43">
        <v>4.88</v>
      </c>
    </row>
    <row r="46" spans="1:12" ht="15" x14ac:dyDescent="0.25">
      <c r="A46" s="23"/>
      <c r="B46" s="15"/>
      <c r="C46" s="11"/>
      <c r="D46" s="54" t="s">
        <v>44</v>
      </c>
      <c r="E46" s="42" t="s">
        <v>56</v>
      </c>
      <c r="F46" s="43">
        <v>30</v>
      </c>
      <c r="G46" s="43">
        <v>0.3</v>
      </c>
      <c r="H46" s="43">
        <v>0.1</v>
      </c>
      <c r="I46" s="43">
        <v>1.1000000000000001</v>
      </c>
      <c r="J46" s="43">
        <v>6.9</v>
      </c>
      <c r="K46" s="44">
        <v>71</v>
      </c>
      <c r="L46" s="43">
        <v>8.0299999999999994</v>
      </c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32</v>
      </c>
      <c r="E48" s="9"/>
      <c r="F48" s="19">
        <f>SUM(F42:F47)</f>
        <v>570</v>
      </c>
      <c r="G48" s="19">
        <f>SUM(G42:G47)</f>
        <v>22.400000000000002</v>
      </c>
      <c r="H48" s="19">
        <f>SUM(H42:H47)</f>
        <v>22.8</v>
      </c>
      <c r="I48" s="19">
        <f>SUM(I42:I47)</f>
        <v>89.899999999999991</v>
      </c>
      <c r="J48" s="19">
        <f>SUM(J42:J47)</f>
        <v>671.9</v>
      </c>
      <c r="K48" s="25"/>
      <c r="L48" s="19">
        <f>SUM(L42:L47)</f>
        <v>82.999999999999986</v>
      </c>
    </row>
    <row r="49" spans="1:12" ht="15" x14ac:dyDescent="0.25">
      <c r="A49" s="26">
        <f>A42</f>
        <v>1</v>
      </c>
      <c r="B49" s="13">
        <f>B42</f>
        <v>3</v>
      </c>
      <c r="C49" s="10" t="s">
        <v>24</v>
      </c>
      <c r="D49" s="7" t="s">
        <v>25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32</v>
      </c>
      <c r="E58" s="9"/>
      <c r="F58" s="19">
        <f>SUM(F49:F57)</f>
        <v>0</v>
      </c>
      <c r="G58" s="19">
        <f t="shared" ref="G58" si="12">SUM(G49:G57)</f>
        <v>0</v>
      </c>
      <c r="H58" s="19">
        <f t="shared" ref="H58" si="13">SUM(H49:H57)</f>
        <v>0</v>
      </c>
      <c r="I58" s="19">
        <f t="shared" ref="I58" si="14">SUM(I49:I57)</f>
        <v>0</v>
      </c>
      <c r="J58" s="19">
        <f t="shared" ref="J58:L58" si="15">SUM(J49:J57)</f>
        <v>0</v>
      </c>
      <c r="K58" s="25"/>
      <c r="L58" s="19">
        <f t="shared" si="15"/>
        <v>0</v>
      </c>
    </row>
    <row r="59" spans="1:12" ht="15.75" customHeight="1" x14ac:dyDescent="0.2">
      <c r="A59" s="29">
        <f>A42</f>
        <v>1</v>
      </c>
      <c r="B59" s="30">
        <f>B42</f>
        <v>3</v>
      </c>
      <c r="C59" s="55" t="s">
        <v>4</v>
      </c>
      <c r="D59" s="56"/>
      <c r="E59" s="31"/>
      <c r="F59" s="32">
        <f>F48+F58</f>
        <v>570</v>
      </c>
      <c r="G59" s="32">
        <f t="shared" ref="G59" si="16">G48+G58</f>
        <v>22.400000000000002</v>
      </c>
      <c r="H59" s="32">
        <f t="shared" ref="H59" si="17">H48+H58</f>
        <v>22.8</v>
      </c>
      <c r="I59" s="32">
        <f t="shared" ref="I59" si="18">I48+I58</f>
        <v>89.899999999999991</v>
      </c>
      <c r="J59" s="32">
        <f t="shared" ref="J59:L59" si="19">J48+J58</f>
        <v>671.9</v>
      </c>
      <c r="K59" s="32"/>
      <c r="L59" s="32">
        <f t="shared" si="19"/>
        <v>82.999999999999986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39" t="s">
        <v>57</v>
      </c>
      <c r="F60" s="40">
        <v>180</v>
      </c>
      <c r="G60" s="40">
        <v>3.7</v>
      </c>
      <c r="H60" s="40">
        <v>8.1</v>
      </c>
      <c r="I60" s="40">
        <v>25.1</v>
      </c>
      <c r="J60" s="40">
        <v>188.3</v>
      </c>
      <c r="K60" s="41">
        <v>128</v>
      </c>
      <c r="L60" s="40">
        <v>29.29</v>
      </c>
    </row>
    <row r="61" spans="1:12" ht="15" x14ac:dyDescent="0.25">
      <c r="A61" s="23"/>
      <c r="B61" s="15"/>
      <c r="C61" s="11"/>
      <c r="D61" s="54" t="s">
        <v>21</v>
      </c>
      <c r="E61" s="42" t="s">
        <v>58</v>
      </c>
      <c r="F61" s="43">
        <v>100</v>
      </c>
      <c r="G61" s="43">
        <v>12.6</v>
      </c>
      <c r="H61" s="43">
        <v>5.9</v>
      </c>
      <c r="I61" s="43">
        <v>14.9</v>
      </c>
      <c r="J61" s="43">
        <v>163.69999999999999</v>
      </c>
      <c r="K61" s="44">
        <v>51</v>
      </c>
      <c r="L61" s="43">
        <v>33.799999999999997</v>
      </c>
    </row>
    <row r="62" spans="1:12" ht="15" x14ac:dyDescent="0.25">
      <c r="A62" s="23"/>
      <c r="B62" s="15"/>
      <c r="C62" s="11"/>
      <c r="D62" s="7" t="s">
        <v>22</v>
      </c>
      <c r="E62" s="42" t="s">
        <v>59</v>
      </c>
      <c r="F62" s="43">
        <v>200</v>
      </c>
      <c r="G62" s="43">
        <v>0.1</v>
      </c>
      <c r="H62" s="43">
        <v>0</v>
      </c>
      <c r="I62" s="43">
        <v>14.7</v>
      </c>
      <c r="J62" s="43">
        <v>59.3</v>
      </c>
      <c r="K62" s="44">
        <v>376</v>
      </c>
      <c r="L62" s="43">
        <v>2.81</v>
      </c>
    </row>
    <row r="63" spans="1:12" ht="15" x14ac:dyDescent="0.25">
      <c r="A63" s="23"/>
      <c r="B63" s="15"/>
      <c r="C63" s="11"/>
      <c r="D63" s="7" t="s">
        <v>23</v>
      </c>
      <c r="E63" s="42" t="s">
        <v>41</v>
      </c>
      <c r="F63" s="43">
        <v>50</v>
      </c>
      <c r="G63" s="43">
        <v>3.8</v>
      </c>
      <c r="H63" s="43">
        <v>1.5</v>
      </c>
      <c r="I63" s="43">
        <v>25.7</v>
      </c>
      <c r="J63" s="43">
        <v>131</v>
      </c>
      <c r="K63" s="44" t="s">
        <v>42</v>
      </c>
      <c r="L63" s="43">
        <v>4.88</v>
      </c>
    </row>
    <row r="64" spans="1:12" ht="15" x14ac:dyDescent="0.25">
      <c r="A64" s="23"/>
      <c r="B64" s="15"/>
      <c r="C64" s="11"/>
      <c r="D64" s="54" t="s">
        <v>45</v>
      </c>
      <c r="E64" s="42" t="s">
        <v>60</v>
      </c>
      <c r="F64" s="43">
        <v>100</v>
      </c>
      <c r="G64" s="43">
        <v>1.8</v>
      </c>
      <c r="H64" s="43">
        <v>7.9</v>
      </c>
      <c r="I64" s="43">
        <v>9.9</v>
      </c>
      <c r="J64" s="43">
        <v>118.4</v>
      </c>
      <c r="K64" s="44">
        <v>56</v>
      </c>
      <c r="L64" s="43">
        <v>12.22</v>
      </c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4"/>
      <c r="B66" s="17"/>
      <c r="C66" s="8"/>
      <c r="D66" s="18" t="s">
        <v>32</v>
      </c>
      <c r="E66" s="9"/>
      <c r="F66" s="19">
        <f>SUM(F60:F65)</f>
        <v>630</v>
      </c>
      <c r="G66" s="19">
        <f>SUM(G60:G65)</f>
        <v>22.000000000000004</v>
      </c>
      <c r="H66" s="19">
        <f>SUM(H60:H65)</f>
        <v>23.4</v>
      </c>
      <c r="I66" s="19">
        <f>SUM(I60:I65)</f>
        <v>90.300000000000011</v>
      </c>
      <c r="J66" s="19">
        <f>SUM(J60:J65)</f>
        <v>660.69999999999993</v>
      </c>
      <c r="K66" s="25"/>
      <c r="L66" s="19">
        <f>SUM(L60:L65)</f>
        <v>82.999999999999986</v>
      </c>
    </row>
    <row r="67" spans="1:12" ht="15" x14ac:dyDescent="0.25">
      <c r="A67" s="26">
        <f>A60</f>
        <v>1</v>
      </c>
      <c r="B67" s="13">
        <f>B60</f>
        <v>4</v>
      </c>
      <c r="C67" s="10" t="s">
        <v>24</v>
      </c>
      <c r="D67" s="7" t="s">
        <v>25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32</v>
      </c>
      <c r="E76" s="9"/>
      <c r="F76" s="19">
        <f>SUM(F67:F75)</f>
        <v>0</v>
      </c>
      <c r="G76" s="19">
        <f t="shared" ref="G76" si="20">SUM(G67:G75)</f>
        <v>0</v>
      </c>
      <c r="H76" s="19">
        <f t="shared" ref="H76" si="21">SUM(H67:H75)</f>
        <v>0</v>
      </c>
      <c r="I76" s="19">
        <f t="shared" ref="I76" si="22">SUM(I67:I75)</f>
        <v>0</v>
      </c>
      <c r="J76" s="19">
        <f t="shared" ref="J76:L76" si="23">SUM(J67:J75)</f>
        <v>0</v>
      </c>
      <c r="K76" s="25"/>
      <c r="L76" s="19">
        <f t="shared" si="23"/>
        <v>0</v>
      </c>
    </row>
    <row r="77" spans="1:12" ht="15.75" customHeight="1" x14ac:dyDescent="0.2">
      <c r="A77" s="29">
        <f>A60</f>
        <v>1</v>
      </c>
      <c r="B77" s="30">
        <f>B60</f>
        <v>4</v>
      </c>
      <c r="C77" s="55" t="s">
        <v>4</v>
      </c>
      <c r="D77" s="56"/>
      <c r="E77" s="31"/>
      <c r="F77" s="32">
        <f>F66+F76</f>
        <v>630</v>
      </c>
      <c r="G77" s="32">
        <f t="shared" ref="G77" si="24">G66+G76</f>
        <v>22.000000000000004</v>
      </c>
      <c r="H77" s="32">
        <f t="shared" ref="H77" si="25">H66+H76</f>
        <v>23.4</v>
      </c>
      <c r="I77" s="32">
        <f t="shared" ref="I77" si="26">I66+I76</f>
        <v>90.300000000000011</v>
      </c>
      <c r="J77" s="32">
        <f t="shared" ref="J77:L77" si="27">J66+J76</f>
        <v>660.69999999999993</v>
      </c>
      <c r="K77" s="32"/>
      <c r="L77" s="32">
        <f t="shared" si="27"/>
        <v>82.999999999999986</v>
      </c>
    </row>
    <row r="78" spans="1:12" ht="15" x14ac:dyDescent="0.25">
      <c r="A78" s="20">
        <v>1</v>
      </c>
      <c r="B78" s="21">
        <v>5</v>
      </c>
      <c r="C78" s="22" t="s">
        <v>20</v>
      </c>
      <c r="D78" s="5" t="s">
        <v>21</v>
      </c>
      <c r="E78" s="39" t="s">
        <v>61</v>
      </c>
      <c r="F78" s="40">
        <v>210</v>
      </c>
      <c r="G78" s="40">
        <v>2.9</v>
      </c>
      <c r="H78" s="40">
        <v>6.4</v>
      </c>
      <c r="I78" s="40">
        <v>24.6</v>
      </c>
      <c r="J78" s="40">
        <v>170.5</v>
      </c>
      <c r="K78" s="41">
        <v>224</v>
      </c>
      <c r="L78" s="40">
        <v>68.27</v>
      </c>
    </row>
    <row r="79" spans="1:12" ht="15" x14ac:dyDescent="0.25">
      <c r="A79" s="23"/>
      <c r="B79" s="15"/>
      <c r="C79" s="11"/>
      <c r="D79" s="7" t="s">
        <v>22</v>
      </c>
      <c r="E79" s="42" t="s">
        <v>59</v>
      </c>
      <c r="F79" s="43">
        <v>200</v>
      </c>
      <c r="G79" s="43">
        <v>0.1</v>
      </c>
      <c r="H79" s="43">
        <v>0</v>
      </c>
      <c r="I79" s="43">
        <v>14.7</v>
      </c>
      <c r="J79" s="43">
        <v>59.3</v>
      </c>
      <c r="K79" s="44">
        <v>376</v>
      </c>
      <c r="L79" s="43">
        <v>2.81</v>
      </c>
    </row>
    <row r="80" spans="1:12" ht="15" x14ac:dyDescent="0.25">
      <c r="A80" s="23"/>
      <c r="B80" s="15"/>
      <c r="C80" s="11"/>
      <c r="D80" s="7" t="s">
        <v>23</v>
      </c>
      <c r="E80" s="42" t="s">
        <v>43</v>
      </c>
      <c r="F80" s="43">
        <v>100</v>
      </c>
      <c r="G80" s="43">
        <v>7.3</v>
      </c>
      <c r="H80" s="43">
        <v>8.1</v>
      </c>
      <c r="I80" s="43">
        <v>59.4</v>
      </c>
      <c r="J80" s="43">
        <v>339.8</v>
      </c>
      <c r="K80" s="44">
        <v>430</v>
      </c>
      <c r="L80" s="43">
        <v>11.92</v>
      </c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4"/>
      <c r="B83" s="17"/>
      <c r="C83" s="8"/>
      <c r="D83" s="18" t="s">
        <v>32</v>
      </c>
      <c r="E83" s="9"/>
      <c r="F83" s="19">
        <f>SUM(F78:F82)</f>
        <v>510</v>
      </c>
      <c r="G83" s="19">
        <f>SUM(G78:G82)</f>
        <v>10.3</v>
      </c>
      <c r="H83" s="19">
        <f>SUM(H78:H82)</f>
        <v>14.5</v>
      </c>
      <c r="I83" s="19">
        <f>SUM(I78:I82)</f>
        <v>98.699999999999989</v>
      </c>
      <c r="J83" s="19">
        <f>SUM(J78:J82)</f>
        <v>569.6</v>
      </c>
      <c r="K83" s="25"/>
      <c r="L83" s="19">
        <f>SUM(L78:L82)</f>
        <v>83</v>
      </c>
    </row>
    <row r="84" spans="1:12" ht="15" x14ac:dyDescent="0.25">
      <c r="A84" s="26">
        <f>A78</f>
        <v>1</v>
      </c>
      <c r="B84" s="13">
        <f>B78</f>
        <v>5</v>
      </c>
      <c r="C84" s="10" t="s">
        <v>24</v>
      </c>
      <c r="D84" s="7" t="s">
        <v>25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26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27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28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29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30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31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4"/>
      <c r="B93" s="17"/>
      <c r="C93" s="8"/>
      <c r="D93" s="18" t="s">
        <v>32</v>
      </c>
      <c r="E93" s="9"/>
      <c r="F93" s="19">
        <f>SUM(F84:F92)</f>
        <v>0</v>
      </c>
      <c r="G93" s="19">
        <f t="shared" ref="G93" si="28">SUM(G84:G92)</f>
        <v>0</v>
      </c>
      <c r="H93" s="19">
        <f t="shared" ref="H93" si="29">SUM(H84:H92)</f>
        <v>0</v>
      </c>
      <c r="I93" s="19">
        <f t="shared" ref="I93" si="30">SUM(I84:I92)</f>
        <v>0</v>
      </c>
      <c r="J93" s="19">
        <f t="shared" ref="J93:L93" si="31">SUM(J84:J92)</f>
        <v>0</v>
      </c>
      <c r="K93" s="25"/>
      <c r="L93" s="19">
        <f t="shared" si="31"/>
        <v>0</v>
      </c>
    </row>
    <row r="94" spans="1:12" ht="15.75" customHeight="1" x14ac:dyDescent="0.2">
      <c r="A94" s="29">
        <f>A78</f>
        <v>1</v>
      </c>
      <c r="B94" s="30">
        <f>B78</f>
        <v>5</v>
      </c>
      <c r="C94" s="55" t="s">
        <v>4</v>
      </c>
      <c r="D94" s="56"/>
      <c r="E94" s="31"/>
      <c r="F94" s="32">
        <f>F83+F93</f>
        <v>510</v>
      </c>
      <c r="G94" s="32">
        <f t="shared" ref="G94" si="32">G83+G93</f>
        <v>10.3</v>
      </c>
      <c r="H94" s="32">
        <f t="shared" ref="H94" si="33">H83+H93</f>
        <v>14.5</v>
      </c>
      <c r="I94" s="32">
        <f t="shared" ref="I94" si="34">I83+I93</f>
        <v>98.699999999999989</v>
      </c>
      <c r="J94" s="32">
        <f t="shared" ref="J94:L94" si="35">J83+J93</f>
        <v>569.6</v>
      </c>
      <c r="K94" s="32"/>
      <c r="L94" s="32">
        <f t="shared" si="35"/>
        <v>83</v>
      </c>
    </row>
    <row r="95" spans="1:12" ht="15" x14ac:dyDescent="0.25">
      <c r="A95" s="20">
        <v>2</v>
      </c>
      <c r="B95" s="21">
        <v>1</v>
      </c>
      <c r="C95" s="22" t="s">
        <v>20</v>
      </c>
      <c r="D95" s="5" t="s">
        <v>21</v>
      </c>
      <c r="E95" s="39" t="s">
        <v>62</v>
      </c>
      <c r="F95" s="40">
        <v>210</v>
      </c>
      <c r="G95" s="40">
        <v>5.9</v>
      </c>
      <c r="H95" s="40">
        <v>11.1</v>
      </c>
      <c r="I95" s="40">
        <v>33.6</v>
      </c>
      <c r="J95" s="40">
        <v>258.3</v>
      </c>
      <c r="K95" s="41">
        <v>175</v>
      </c>
      <c r="L95" s="40">
        <v>31.59</v>
      </c>
    </row>
    <row r="96" spans="1:12" ht="15" x14ac:dyDescent="0.25">
      <c r="A96" s="23"/>
      <c r="B96" s="15"/>
      <c r="C96" s="11"/>
      <c r="D96" s="6"/>
      <c r="E96" s="42" t="s">
        <v>63</v>
      </c>
      <c r="F96" s="43">
        <v>40</v>
      </c>
      <c r="G96" s="43">
        <v>9.3000000000000007</v>
      </c>
      <c r="H96" s="43">
        <v>11.8</v>
      </c>
      <c r="I96" s="43">
        <v>0</v>
      </c>
      <c r="J96" s="43">
        <v>145.6</v>
      </c>
      <c r="K96" s="44">
        <v>15</v>
      </c>
      <c r="L96" s="43">
        <v>35.71</v>
      </c>
    </row>
    <row r="97" spans="1:12" ht="15" x14ac:dyDescent="0.25">
      <c r="A97" s="23"/>
      <c r="B97" s="15"/>
      <c r="C97" s="11"/>
      <c r="D97" s="7" t="s">
        <v>22</v>
      </c>
      <c r="E97" s="42" t="s">
        <v>64</v>
      </c>
      <c r="F97" s="43">
        <v>200</v>
      </c>
      <c r="G97" s="43">
        <v>3.3</v>
      </c>
      <c r="H97" s="43">
        <v>2.4</v>
      </c>
      <c r="I97" s="43">
        <v>26.6</v>
      </c>
      <c r="J97" s="43">
        <v>1421.2</v>
      </c>
      <c r="K97" s="44">
        <v>379</v>
      </c>
      <c r="L97" s="43">
        <v>10.82</v>
      </c>
    </row>
    <row r="98" spans="1:12" ht="15" x14ac:dyDescent="0.25">
      <c r="A98" s="23"/>
      <c r="B98" s="15"/>
      <c r="C98" s="11"/>
      <c r="D98" s="7" t="s">
        <v>23</v>
      </c>
      <c r="E98" s="42" t="s">
        <v>41</v>
      </c>
      <c r="F98" s="43">
        <v>50</v>
      </c>
      <c r="G98" s="43">
        <v>3.8</v>
      </c>
      <c r="H98" s="43">
        <v>1.5</v>
      </c>
      <c r="I98" s="43">
        <v>25.7</v>
      </c>
      <c r="J98" s="43">
        <v>131</v>
      </c>
      <c r="K98" s="44" t="s">
        <v>42</v>
      </c>
      <c r="L98" s="43">
        <v>4.88</v>
      </c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32</v>
      </c>
      <c r="E101" s="9"/>
      <c r="F101" s="19">
        <f>SUM(F95:F100)</f>
        <v>500</v>
      </c>
      <c r="G101" s="19">
        <f>SUM(G95:G100)</f>
        <v>22.3</v>
      </c>
      <c r="H101" s="19">
        <f>SUM(H95:H100)</f>
        <v>26.799999999999997</v>
      </c>
      <c r="I101" s="19">
        <f>SUM(I95:I100)</f>
        <v>85.9</v>
      </c>
      <c r="J101" s="19">
        <f>SUM(J95:J100)</f>
        <v>1956.1</v>
      </c>
      <c r="K101" s="25"/>
      <c r="L101" s="19">
        <f>SUM(L95:L100)</f>
        <v>83</v>
      </c>
    </row>
    <row r="102" spans="1:12" ht="15" x14ac:dyDescent="0.25">
      <c r="A102" s="26">
        <f>A95</f>
        <v>2</v>
      </c>
      <c r="B102" s="13">
        <f>B95</f>
        <v>1</v>
      </c>
      <c r="C102" s="10" t="s">
        <v>24</v>
      </c>
      <c r="D102" s="7" t="s">
        <v>25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26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27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28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29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30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31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32</v>
      </c>
      <c r="E111" s="9"/>
      <c r="F111" s="19">
        <f>SUM(F102:F110)</f>
        <v>0</v>
      </c>
      <c r="G111" s="19">
        <f t="shared" ref="G111:J111" si="36">SUM(G102:G110)</f>
        <v>0</v>
      </c>
      <c r="H111" s="19">
        <f t="shared" si="36"/>
        <v>0</v>
      </c>
      <c r="I111" s="19">
        <f t="shared" si="36"/>
        <v>0</v>
      </c>
      <c r="J111" s="19">
        <f t="shared" si="36"/>
        <v>0</v>
      </c>
      <c r="K111" s="25"/>
      <c r="L111" s="19">
        <f t="shared" ref="L111" si="37">SUM(L102:L110)</f>
        <v>0</v>
      </c>
    </row>
    <row r="112" spans="1:12" ht="15" x14ac:dyDescent="0.2">
      <c r="A112" s="29">
        <f>A95</f>
        <v>2</v>
      </c>
      <c r="B112" s="30">
        <f>B95</f>
        <v>1</v>
      </c>
      <c r="C112" s="55" t="s">
        <v>4</v>
      </c>
      <c r="D112" s="56"/>
      <c r="E112" s="31"/>
      <c r="F112" s="32">
        <f>F101+F111</f>
        <v>500</v>
      </c>
      <c r="G112" s="32">
        <f t="shared" ref="G112" si="38">G101+G111</f>
        <v>22.3</v>
      </c>
      <c r="H112" s="32">
        <f t="shared" ref="H112" si="39">H101+H111</f>
        <v>26.799999999999997</v>
      </c>
      <c r="I112" s="32">
        <f t="shared" ref="I112" si="40">I101+I111</f>
        <v>85.9</v>
      </c>
      <c r="J112" s="32">
        <f t="shared" ref="J112:L112" si="41">J101+J111</f>
        <v>1956.1</v>
      </c>
      <c r="K112" s="32"/>
      <c r="L112" s="32">
        <f t="shared" si="41"/>
        <v>83</v>
      </c>
    </row>
    <row r="113" spans="1:12" ht="15" x14ac:dyDescent="0.25">
      <c r="A113" s="14">
        <v>2</v>
      </c>
      <c r="B113" s="15">
        <v>2</v>
      </c>
      <c r="C113" s="22" t="s">
        <v>20</v>
      </c>
      <c r="D113" s="5" t="s">
        <v>21</v>
      </c>
      <c r="E113" s="39" t="s">
        <v>50</v>
      </c>
      <c r="F113" s="40">
        <v>180</v>
      </c>
      <c r="G113" s="40">
        <v>6.5</v>
      </c>
      <c r="H113" s="40">
        <v>5.4</v>
      </c>
      <c r="I113" s="40">
        <v>41.8</v>
      </c>
      <c r="J113" s="40">
        <v>242.1</v>
      </c>
      <c r="K113" s="41">
        <v>209</v>
      </c>
      <c r="L113" s="40">
        <v>11.52</v>
      </c>
    </row>
    <row r="114" spans="1:12" ht="15" x14ac:dyDescent="0.25">
      <c r="A114" s="14"/>
      <c r="B114" s="15"/>
      <c r="C114" s="11"/>
      <c r="D114" s="54" t="s">
        <v>21</v>
      </c>
      <c r="E114" s="42" t="s">
        <v>66</v>
      </c>
      <c r="F114" s="43">
        <v>100</v>
      </c>
      <c r="G114" s="43">
        <v>15.9</v>
      </c>
      <c r="H114" s="43">
        <v>24.7</v>
      </c>
      <c r="I114" s="43">
        <v>13.8</v>
      </c>
      <c r="J114" s="43">
        <v>341.9</v>
      </c>
      <c r="K114" s="44">
        <v>295</v>
      </c>
      <c r="L114" s="43">
        <v>53.7</v>
      </c>
    </row>
    <row r="115" spans="1:12" ht="15" x14ac:dyDescent="0.25">
      <c r="A115" s="14"/>
      <c r="B115" s="15"/>
      <c r="C115" s="11"/>
      <c r="D115" s="7" t="s">
        <v>22</v>
      </c>
      <c r="E115" s="42" t="s">
        <v>55</v>
      </c>
      <c r="F115" s="43">
        <v>207</v>
      </c>
      <c r="G115" s="43">
        <v>0.2</v>
      </c>
      <c r="H115" s="43">
        <v>0</v>
      </c>
      <c r="I115" s="43">
        <v>14.9</v>
      </c>
      <c r="J115" s="43">
        <v>61.6</v>
      </c>
      <c r="K115" s="44">
        <v>377</v>
      </c>
      <c r="L115" s="43">
        <v>5.0199999999999996</v>
      </c>
    </row>
    <row r="116" spans="1:12" ht="15" x14ac:dyDescent="0.25">
      <c r="A116" s="14"/>
      <c r="B116" s="15"/>
      <c r="C116" s="11"/>
      <c r="D116" s="7" t="s">
        <v>23</v>
      </c>
      <c r="E116" s="42" t="s">
        <v>41</v>
      </c>
      <c r="F116" s="43">
        <v>50</v>
      </c>
      <c r="G116" s="43">
        <v>3.8</v>
      </c>
      <c r="H116" s="43">
        <v>1.5</v>
      </c>
      <c r="I116" s="43">
        <v>25.7</v>
      </c>
      <c r="J116" s="43">
        <v>131</v>
      </c>
      <c r="K116" s="44" t="s">
        <v>42</v>
      </c>
      <c r="L116" s="43">
        <v>4.88</v>
      </c>
    </row>
    <row r="117" spans="1:12" ht="15" x14ac:dyDescent="0.25">
      <c r="A117" s="14"/>
      <c r="B117" s="15"/>
      <c r="C117" s="11"/>
      <c r="D117" s="54" t="s">
        <v>44</v>
      </c>
      <c r="E117" s="42" t="s">
        <v>65</v>
      </c>
      <c r="F117" s="43">
        <v>30</v>
      </c>
      <c r="G117" s="43">
        <v>0.2</v>
      </c>
      <c r="H117" s="43">
        <v>0</v>
      </c>
      <c r="I117" s="43">
        <v>0.7</v>
      </c>
      <c r="J117" s="43">
        <v>4.2</v>
      </c>
      <c r="K117" s="44">
        <v>71</v>
      </c>
      <c r="L117" s="43">
        <v>7.88</v>
      </c>
    </row>
    <row r="118" spans="1:12" ht="15" x14ac:dyDescent="0.2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6"/>
      <c r="B119" s="17"/>
      <c r="C119" s="8"/>
      <c r="D119" s="18" t="s">
        <v>32</v>
      </c>
      <c r="E119" s="9"/>
      <c r="F119" s="19">
        <f>SUM(F113:F118)</f>
        <v>567</v>
      </c>
      <c r="G119" s="19">
        <f>SUM(G113:G118)</f>
        <v>26.599999999999998</v>
      </c>
      <c r="H119" s="19">
        <f>SUM(H113:H118)</f>
        <v>31.6</v>
      </c>
      <c r="I119" s="19">
        <f>SUM(I113:I118)</f>
        <v>96.9</v>
      </c>
      <c r="J119" s="19">
        <f>SUM(J113:J118)</f>
        <v>780.80000000000007</v>
      </c>
      <c r="K119" s="25"/>
      <c r="L119" s="19">
        <f>SUM(L113:L118)</f>
        <v>82.999999999999986</v>
      </c>
    </row>
    <row r="120" spans="1:12" ht="15" x14ac:dyDescent="0.25">
      <c r="A120" s="13">
        <f>A113</f>
        <v>2</v>
      </c>
      <c r="B120" s="13">
        <f>B113</f>
        <v>2</v>
      </c>
      <c r="C120" s="10" t="s">
        <v>24</v>
      </c>
      <c r="D120" s="7" t="s">
        <v>25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26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27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28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29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30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31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32</v>
      </c>
      <c r="E129" s="9"/>
      <c r="F129" s="19">
        <f>SUM(F120:F128)</f>
        <v>0</v>
      </c>
      <c r="G129" s="19">
        <f t="shared" ref="G129:J129" si="42">SUM(G120:G128)</f>
        <v>0</v>
      </c>
      <c r="H129" s="19">
        <f t="shared" si="42"/>
        <v>0</v>
      </c>
      <c r="I129" s="19">
        <f t="shared" si="42"/>
        <v>0</v>
      </c>
      <c r="J129" s="19">
        <f t="shared" si="42"/>
        <v>0</v>
      </c>
      <c r="K129" s="25"/>
      <c r="L129" s="19">
        <f t="shared" ref="L129" si="43">SUM(L120:L128)</f>
        <v>0</v>
      </c>
    </row>
    <row r="130" spans="1:12" ht="15" x14ac:dyDescent="0.2">
      <c r="A130" s="33">
        <f>A113</f>
        <v>2</v>
      </c>
      <c r="B130" s="33">
        <f>B113</f>
        <v>2</v>
      </c>
      <c r="C130" s="55" t="s">
        <v>4</v>
      </c>
      <c r="D130" s="56"/>
      <c r="E130" s="31"/>
      <c r="F130" s="32">
        <f>F119+F129</f>
        <v>567</v>
      </c>
      <c r="G130" s="32">
        <f t="shared" ref="G130" si="44">G119+G129</f>
        <v>26.599999999999998</v>
      </c>
      <c r="H130" s="32">
        <f t="shared" ref="H130" si="45">H119+H129</f>
        <v>31.6</v>
      </c>
      <c r="I130" s="32">
        <f t="shared" ref="I130" si="46">I119+I129</f>
        <v>96.9</v>
      </c>
      <c r="J130" s="32">
        <f t="shared" ref="J130:L130" si="47">J119+J129</f>
        <v>780.80000000000007</v>
      </c>
      <c r="K130" s="32"/>
      <c r="L130" s="32">
        <f t="shared" si="47"/>
        <v>82.999999999999986</v>
      </c>
    </row>
    <row r="131" spans="1:12" ht="15" x14ac:dyDescent="0.25">
      <c r="A131" s="20">
        <v>2</v>
      </c>
      <c r="B131" s="21">
        <v>3</v>
      </c>
      <c r="C131" s="22" t="s">
        <v>20</v>
      </c>
      <c r="D131" s="5" t="s">
        <v>21</v>
      </c>
      <c r="E131" s="39" t="s">
        <v>67</v>
      </c>
      <c r="F131" s="40">
        <v>180</v>
      </c>
      <c r="G131" s="40">
        <v>8.6</v>
      </c>
      <c r="H131" s="40">
        <v>10.3</v>
      </c>
      <c r="I131" s="40">
        <v>39</v>
      </c>
      <c r="J131" s="40">
        <v>282.60000000000002</v>
      </c>
      <c r="K131" s="41">
        <v>171</v>
      </c>
      <c r="L131" s="40">
        <v>16.05</v>
      </c>
    </row>
    <row r="132" spans="1:12" ht="15" x14ac:dyDescent="0.25">
      <c r="A132" s="23"/>
      <c r="B132" s="15"/>
      <c r="C132" s="11"/>
      <c r="D132" s="54" t="s">
        <v>21</v>
      </c>
      <c r="E132" s="42" t="s">
        <v>68</v>
      </c>
      <c r="F132" s="43">
        <v>100</v>
      </c>
      <c r="G132" s="43">
        <v>11.7</v>
      </c>
      <c r="H132" s="43">
        <v>30.4</v>
      </c>
      <c r="I132" s="43">
        <v>3.6</v>
      </c>
      <c r="J132" s="43">
        <v>335.5</v>
      </c>
      <c r="K132" s="44">
        <v>260</v>
      </c>
      <c r="L132" s="43">
        <v>59.26</v>
      </c>
    </row>
    <row r="133" spans="1:12" ht="15" x14ac:dyDescent="0.25">
      <c r="A133" s="23"/>
      <c r="B133" s="15"/>
      <c r="C133" s="11"/>
      <c r="D133" s="7" t="s">
        <v>22</v>
      </c>
      <c r="E133" s="42" t="s">
        <v>59</v>
      </c>
      <c r="F133" s="43">
        <v>200</v>
      </c>
      <c r="G133" s="43">
        <v>0.1</v>
      </c>
      <c r="H133" s="43">
        <v>0</v>
      </c>
      <c r="I133" s="43">
        <v>14.7</v>
      </c>
      <c r="J133" s="43">
        <v>59.3</v>
      </c>
      <c r="K133" s="44">
        <v>376</v>
      </c>
      <c r="L133" s="43">
        <v>2.81</v>
      </c>
    </row>
    <row r="134" spans="1:12" ht="15.75" customHeight="1" x14ac:dyDescent="0.25">
      <c r="A134" s="23"/>
      <c r="B134" s="15"/>
      <c r="C134" s="11"/>
      <c r="D134" s="7" t="s">
        <v>23</v>
      </c>
      <c r="E134" s="42" t="s">
        <v>41</v>
      </c>
      <c r="F134" s="43">
        <v>50</v>
      </c>
      <c r="G134" s="43">
        <v>3.8</v>
      </c>
      <c r="H134" s="43">
        <v>1.5</v>
      </c>
      <c r="I134" s="43">
        <v>25.7</v>
      </c>
      <c r="J134" s="43">
        <v>131</v>
      </c>
      <c r="K134" s="44" t="s">
        <v>42</v>
      </c>
      <c r="L134" s="43">
        <v>4.88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32</v>
      </c>
      <c r="E137" s="9"/>
      <c r="F137" s="19">
        <f>SUM(F131:F136)</f>
        <v>530</v>
      </c>
      <c r="G137" s="19">
        <f>SUM(G131:G136)</f>
        <v>24.2</v>
      </c>
      <c r="H137" s="19">
        <f>SUM(H131:H136)</f>
        <v>42.2</v>
      </c>
      <c r="I137" s="19">
        <f>SUM(I131:I136)</f>
        <v>83</v>
      </c>
      <c r="J137" s="19">
        <f>SUM(J131:J136)</f>
        <v>808.4</v>
      </c>
      <c r="K137" s="25"/>
      <c r="L137" s="19">
        <f>SUM(L131:L136)</f>
        <v>83</v>
      </c>
    </row>
    <row r="138" spans="1:12" ht="15" x14ac:dyDescent="0.25">
      <c r="A138" s="26">
        <f>A131</f>
        <v>2</v>
      </c>
      <c r="B138" s="13">
        <f>B131</f>
        <v>3</v>
      </c>
      <c r="C138" s="10" t="s">
        <v>24</v>
      </c>
      <c r="D138" s="7" t="s">
        <v>25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26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27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28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29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30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31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SUM(F138:F146)</f>
        <v>0</v>
      </c>
      <c r="G147" s="19">
        <f t="shared" ref="G147:J147" si="48">SUM(G138:G146)</f>
        <v>0</v>
      </c>
      <c r="H147" s="19">
        <f t="shared" si="48"/>
        <v>0</v>
      </c>
      <c r="I147" s="19">
        <f t="shared" si="48"/>
        <v>0</v>
      </c>
      <c r="J147" s="19">
        <f t="shared" si="48"/>
        <v>0</v>
      </c>
      <c r="K147" s="25"/>
      <c r="L147" s="19">
        <f t="shared" ref="L147" si="49">SUM(L138:L146)</f>
        <v>0</v>
      </c>
    </row>
    <row r="148" spans="1:12" ht="15" x14ac:dyDescent="0.2">
      <c r="A148" s="29">
        <f>A131</f>
        <v>2</v>
      </c>
      <c r="B148" s="30">
        <f>B131</f>
        <v>3</v>
      </c>
      <c r="C148" s="55" t="s">
        <v>4</v>
      </c>
      <c r="D148" s="56"/>
      <c r="E148" s="31"/>
      <c r="F148" s="32">
        <f>F137+F147</f>
        <v>530</v>
      </c>
      <c r="G148" s="32">
        <f t="shared" ref="G148" si="50">G137+G147</f>
        <v>24.2</v>
      </c>
      <c r="H148" s="32">
        <f t="shared" ref="H148" si="51">H137+H147</f>
        <v>42.2</v>
      </c>
      <c r="I148" s="32">
        <f t="shared" ref="I148" si="52">I137+I147</f>
        <v>83</v>
      </c>
      <c r="J148" s="32">
        <f t="shared" ref="J148:L148" si="53">J137+J147</f>
        <v>808.4</v>
      </c>
      <c r="K148" s="32"/>
      <c r="L148" s="32">
        <f t="shared" si="53"/>
        <v>83</v>
      </c>
    </row>
    <row r="149" spans="1:12" ht="15" x14ac:dyDescent="0.25">
      <c r="A149" s="20">
        <v>2</v>
      </c>
      <c r="B149" s="21">
        <v>4</v>
      </c>
      <c r="C149" s="22" t="s">
        <v>20</v>
      </c>
      <c r="D149" s="5" t="s">
        <v>21</v>
      </c>
      <c r="E149" s="39" t="s">
        <v>57</v>
      </c>
      <c r="F149" s="40">
        <v>180</v>
      </c>
      <c r="G149" s="40">
        <v>5.2</v>
      </c>
      <c r="H149" s="40">
        <v>6.3</v>
      </c>
      <c r="I149" s="40">
        <v>33.200000000000003</v>
      </c>
      <c r="J149" s="40">
        <v>211.2</v>
      </c>
      <c r="K149" s="41">
        <v>78</v>
      </c>
      <c r="L149" s="40">
        <v>25.61</v>
      </c>
    </row>
    <row r="150" spans="1:12" ht="15" x14ac:dyDescent="0.25">
      <c r="A150" s="23"/>
      <c r="B150" s="15"/>
      <c r="C150" s="11"/>
      <c r="D150" s="54" t="s">
        <v>21</v>
      </c>
      <c r="E150" s="42" t="s">
        <v>69</v>
      </c>
      <c r="F150" s="43">
        <v>130</v>
      </c>
      <c r="G150" s="43">
        <v>7.4</v>
      </c>
      <c r="H150" s="43">
        <v>12.8</v>
      </c>
      <c r="I150" s="43">
        <v>7.3</v>
      </c>
      <c r="J150" s="43">
        <v>174.5</v>
      </c>
      <c r="K150" s="44">
        <v>279</v>
      </c>
      <c r="L150" s="43">
        <v>36.58</v>
      </c>
    </row>
    <row r="151" spans="1:12" ht="15" x14ac:dyDescent="0.25">
      <c r="A151" s="23"/>
      <c r="B151" s="15"/>
      <c r="C151" s="11"/>
      <c r="D151" s="7" t="s">
        <v>29</v>
      </c>
      <c r="E151" s="42" t="s">
        <v>71</v>
      </c>
      <c r="F151" s="43">
        <v>200</v>
      </c>
      <c r="G151" s="43">
        <v>0</v>
      </c>
      <c r="H151" s="43">
        <v>0</v>
      </c>
      <c r="I151" s="43">
        <v>26.2</v>
      </c>
      <c r="J151" s="43">
        <v>104.7</v>
      </c>
      <c r="K151" s="44">
        <v>350</v>
      </c>
      <c r="L151" s="43">
        <v>8.98</v>
      </c>
    </row>
    <row r="152" spans="1:12" ht="15" x14ac:dyDescent="0.25">
      <c r="A152" s="23"/>
      <c r="B152" s="15"/>
      <c r="C152" s="11"/>
      <c r="D152" s="7" t="s">
        <v>23</v>
      </c>
      <c r="E152" s="42" t="s">
        <v>41</v>
      </c>
      <c r="F152" s="43">
        <v>50</v>
      </c>
      <c r="G152" s="43">
        <v>3.8</v>
      </c>
      <c r="H152" s="43">
        <v>1.5</v>
      </c>
      <c r="I152" s="43">
        <v>25.7</v>
      </c>
      <c r="J152" s="43">
        <v>131</v>
      </c>
      <c r="K152" s="44" t="s">
        <v>42</v>
      </c>
      <c r="L152" s="43">
        <v>4.88</v>
      </c>
    </row>
    <row r="153" spans="1:12" ht="15" x14ac:dyDescent="0.25">
      <c r="A153" s="23"/>
      <c r="B153" s="15"/>
      <c r="C153" s="11"/>
      <c r="D153" s="6" t="s">
        <v>45</v>
      </c>
      <c r="E153" s="42" t="s">
        <v>70</v>
      </c>
      <c r="F153" s="43">
        <v>100</v>
      </c>
      <c r="G153" s="43">
        <v>1.5</v>
      </c>
      <c r="H153" s="43">
        <v>4.9000000000000004</v>
      </c>
      <c r="I153" s="43">
        <v>9.1</v>
      </c>
      <c r="J153" s="43">
        <v>87.8</v>
      </c>
      <c r="K153" s="44">
        <v>2</v>
      </c>
      <c r="L153" s="43">
        <v>6.95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SUM(F149:F154)</f>
        <v>660</v>
      </c>
      <c r="G155" s="19">
        <f>SUM(G149:G154)</f>
        <v>17.900000000000002</v>
      </c>
      <c r="H155" s="19">
        <f>SUM(H149:H154)</f>
        <v>25.5</v>
      </c>
      <c r="I155" s="19">
        <f>SUM(I149:I154)</f>
        <v>101.5</v>
      </c>
      <c r="J155" s="19">
        <f>SUM(J149:J154)</f>
        <v>709.19999999999993</v>
      </c>
      <c r="K155" s="25"/>
      <c r="L155" s="19">
        <f>SUM(L149:L154)</f>
        <v>83</v>
      </c>
    </row>
    <row r="156" spans="1:12" ht="15" x14ac:dyDescent="0.25">
      <c r="A156" s="26">
        <f>A149</f>
        <v>2</v>
      </c>
      <c r="B156" s="13">
        <f>B149</f>
        <v>4</v>
      </c>
      <c r="C156" s="10" t="s">
        <v>24</v>
      </c>
      <c r="D156" s="7" t="s">
        <v>25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26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27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SUM(F156:F164)</f>
        <v>0</v>
      </c>
      <c r="G165" s="19">
        <f t="shared" ref="G165:J165" si="54">SUM(G156:G164)</f>
        <v>0</v>
      </c>
      <c r="H165" s="19">
        <f t="shared" si="54"/>
        <v>0</v>
      </c>
      <c r="I165" s="19">
        <f t="shared" si="54"/>
        <v>0</v>
      </c>
      <c r="J165" s="19">
        <f t="shared" si="54"/>
        <v>0</v>
      </c>
      <c r="K165" s="25"/>
      <c r="L165" s="19">
        <f t="shared" ref="L165" si="55">SUM(L156:L164)</f>
        <v>0</v>
      </c>
    </row>
    <row r="166" spans="1:12" ht="15" x14ac:dyDescent="0.2">
      <c r="A166" s="29">
        <f>A149</f>
        <v>2</v>
      </c>
      <c r="B166" s="30">
        <f>B149</f>
        <v>4</v>
      </c>
      <c r="C166" s="55" t="s">
        <v>4</v>
      </c>
      <c r="D166" s="56"/>
      <c r="E166" s="31"/>
      <c r="F166" s="32">
        <f>F155+F165</f>
        <v>660</v>
      </c>
      <c r="G166" s="32">
        <f t="shared" ref="G166" si="56">G155+G165</f>
        <v>17.900000000000002</v>
      </c>
      <c r="H166" s="32">
        <f t="shared" ref="H166" si="57">H155+H165</f>
        <v>25.5</v>
      </c>
      <c r="I166" s="32">
        <f t="shared" ref="I166" si="58">I155+I165</f>
        <v>101.5</v>
      </c>
      <c r="J166" s="32">
        <f t="shared" ref="J166:L166" si="59">J155+J165</f>
        <v>709.19999999999993</v>
      </c>
      <c r="K166" s="32"/>
      <c r="L166" s="32">
        <f t="shared" si="59"/>
        <v>83</v>
      </c>
    </row>
    <row r="167" spans="1:12" ht="15" x14ac:dyDescent="0.25">
      <c r="A167" s="20">
        <v>2</v>
      </c>
      <c r="B167" s="21">
        <v>5</v>
      </c>
      <c r="C167" s="22" t="s">
        <v>20</v>
      </c>
      <c r="D167" s="5" t="s">
        <v>21</v>
      </c>
      <c r="E167" s="39" t="s">
        <v>72</v>
      </c>
      <c r="F167" s="40">
        <v>180</v>
      </c>
      <c r="G167" s="40">
        <v>13.9</v>
      </c>
      <c r="H167" s="40">
        <v>18</v>
      </c>
      <c r="I167" s="40">
        <v>10.7</v>
      </c>
      <c r="J167" s="40">
        <v>260.39999999999998</v>
      </c>
      <c r="K167" s="41">
        <v>219</v>
      </c>
      <c r="L167" s="40">
        <v>64.709999999999994</v>
      </c>
    </row>
    <row r="168" spans="1:12" ht="15" x14ac:dyDescent="0.25">
      <c r="A168" s="23"/>
      <c r="B168" s="15"/>
      <c r="C168" s="11"/>
      <c r="D168" s="7" t="s">
        <v>22</v>
      </c>
      <c r="E168" s="42" t="s">
        <v>55</v>
      </c>
      <c r="F168" s="43">
        <v>207</v>
      </c>
      <c r="G168" s="43">
        <v>0.2</v>
      </c>
      <c r="H168" s="43">
        <v>0</v>
      </c>
      <c r="I168" s="43">
        <v>14.9</v>
      </c>
      <c r="J168" s="43">
        <v>61.6</v>
      </c>
      <c r="K168" s="44">
        <v>377</v>
      </c>
      <c r="L168" s="43">
        <v>5.01</v>
      </c>
    </row>
    <row r="169" spans="1:12" ht="15" x14ac:dyDescent="0.25">
      <c r="A169" s="23"/>
      <c r="B169" s="15"/>
      <c r="C169" s="11"/>
      <c r="D169" s="7" t="s">
        <v>23</v>
      </c>
      <c r="E169" s="42" t="s">
        <v>41</v>
      </c>
      <c r="F169" s="43">
        <v>50</v>
      </c>
      <c r="G169" s="43">
        <v>3.8</v>
      </c>
      <c r="H169" s="43">
        <v>1.5</v>
      </c>
      <c r="I169" s="43">
        <v>25.7</v>
      </c>
      <c r="J169" s="43">
        <v>131</v>
      </c>
      <c r="K169" s="44" t="s">
        <v>42</v>
      </c>
      <c r="L169" s="43">
        <v>4.88</v>
      </c>
    </row>
    <row r="170" spans="1:12" ht="15" x14ac:dyDescent="0.25">
      <c r="A170" s="23"/>
      <c r="B170" s="15"/>
      <c r="C170" s="11"/>
      <c r="D170" s="6"/>
      <c r="E170" s="42" t="s">
        <v>43</v>
      </c>
      <c r="F170" s="43">
        <v>70</v>
      </c>
      <c r="G170" s="43">
        <v>5.0999999999999996</v>
      </c>
      <c r="H170" s="43">
        <v>1.1000000000000001</v>
      </c>
      <c r="I170" s="43">
        <v>41.9</v>
      </c>
      <c r="J170" s="43">
        <v>198.1</v>
      </c>
      <c r="K170" s="44">
        <v>430</v>
      </c>
      <c r="L170" s="43">
        <v>8.4</v>
      </c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.75" customHeight="1" thickBot="1" x14ac:dyDescent="0.3">
      <c r="A172" s="24"/>
      <c r="B172" s="17"/>
      <c r="C172" s="8"/>
      <c r="D172" s="18" t="s">
        <v>32</v>
      </c>
      <c r="E172" s="9"/>
      <c r="F172" s="19">
        <f>SUM(F167:F171)</f>
        <v>507</v>
      </c>
      <c r="G172" s="19">
        <f>SUM(G167:G171)</f>
        <v>23</v>
      </c>
      <c r="H172" s="19">
        <f>SUM(H167:H171)</f>
        <v>20.6</v>
      </c>
      <c r="I172" s="19">
        <f>SUM(I167:I171)</f>
        <v>93.199999999999989</v>
      </c>
      <c r="J172" s="19">
        <f>SUM(J167:J171)</f>
        <v>651.1</v>
      </c>
      <c r="K172" s="25"/>
      <c r="L172" s="19">
        <f>SUM(L167:L171)</f>
        <v>83</v>
      </c>
    </row>
    <row r="173" spans="1:12" ht="15" x14ac:dyDescent="0.25">
      <c r="A173" s="26">
        <f>A167</f>
        <v>2</v>
      </c>
      <c r="B173" s="13">
        <f>B167</f>
        <v>5</v>
      </c>
      <c r="C173" s="10" t="s">
        <v>24</v>
      </c>
      <c r="D173" s="7" t="s">
        <v>25</v>
      </c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7" t="s">
        <v>26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27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28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29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30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31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51"/>
      <c r="F180" s="52">
        <f>SUM(F173:F179)</f>
        <v>0</v>
      </c>
      <c r="G180" s="52">
        <f t="shared" ref="G180:J180" si="60">SUM(G173:G179)</f>
        <v>0</v>
      </c>
      <c r="H180" s="52">
        <f t="shared" si="60"/>
        <v>0</v>
      </c>
      <c r="I180" s="52">
        <f t="shared" si="60"/>
        <v>0</v>
      </c>
      <c r="J180" s="52">
        <f t="shared" si="60"/>
        <v>0</v>
      </c>
      <c r="K180" s="53"/>
      <c r="L180" s="52">
        <f t="shared" ref="L180" si="61">SUM(L173:L179)</f>
        <v>0</v>
      </c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4"/>
      <c r="B182" s="17"/>
      <c r="C182" s="8"/>
      <c r="D182" s="18" t="s">
        <v>32</v>
      </c>
      <c r="E182" s="9"/>
      <c r="F182" s="19">
        <f>SUM(F173:F181)</f>
        <v>0</v>
      </c>
      <c r="G182" s="19">
        <f t="shared" ref="G182:J182" si="62">SUM(G173:G181)</f>
        <v>0</v>
      </c>
      <c r="H182" s="19">
        <f t="shared" si="62"/>
        <v>0</v>
      </c>
      <c r="I182" s="19">
        <f t="shared" si="62"/>
        <v>0</v>
      </c>
      <c r="J182" s="19">
        <f t="shared" si="62"/>
        <v>0</v>
      </c>
      <c r="K182" s="25"/>
      <c r="L182" s="19">
        <f t="shared" ref="L182" si="63">SUM(L173:L181)</f>
        <v>0</v>
      </c>
    </row>
    <row r="183" spans="1:12" ht="15" x14ac:dyDescent="0.2">
      <c r="A183" s="29">
        <f>A167</f>
        <v>2</v>
      </c>
      <c r="B183" s="30">
        <f>B167</f>
        <v>5</v>
      </c>
      <c r="C183" s="55" t="s">
        <v>4</v>
      </c>
      <c r="D183" s="56"/>
      <c r="E183" s="31"/>
      <c r="F183" s="32">
        <f>F172+F182</f>
        <v>507</v>
      </c>
      <c r="G183" s="32">
        <f t="shared" ref="G183" si="64">G172+G182</f>
        <v>23</v>
      </c>
      <c r="H183" s="32">
        <f t="shared" ref="H183" si="65">H172+H182</f>
        <v>20.6</v>
      </c>
      <c r="I183" s="32">
        <f t="shared" ref="I183" si="66">I172+I182</f>
        <v>93.199999999999989</v>
      </c>
      <c r="J183" s="32">
        <f t="shared" ref="J183:L183" si="67">J172+J182</f>
        <v>651.1</v>
      </c>
      <c r="K183" s="32"/>
      <c r="L183" s="32">
        <f t="shared" si="67"/>
        <v>83</v>
      </c>
    </row>
    <row r="184" spans="1:12" x14ac:dyDescent="0.2">
      <c r="A184" s="27"/>
      <c r="B184" s="28"/>
      <c r="C184" s="57" t="s">
        <v>5</v>
      </c>
      <c r="D184" s="57"/>
      <c r="E184" s="57"/>
      <c r="F184" s="34">
        <f>(F23+F41+F59+F77+F94+F112+F130+F148+F166+F183)/(IF(F23=0,0,1)+IF(F41=0,0,1)+IF(F59=0,0,1)+IF(F77=0,0,1)+IF(F94=0,0,1)+IF(F112=0,0,1)+IF(F130=0,0,1)+IF(F148=0,0,1)+IF(F166=0,0,1)+IF(F183=0,0,1))</f>
        <v>558.4</v>
      </c>
      <c r="G184" s="34">
        <f>(G23+G41+G59+G77+G94+G112+G130+G148+G166+G183)/(IF(G23=0,0,1)+IF(G41=0,0,1)+IF(G59=0,0,1)+IF(G77=0,0,1)+IF(G94=0,0,1)+IF(G112=0,0,1)+IF(G130=0,0,1)+IF(G148=0,0,1)+IF(G166=0,0,1)+IF(G183=0,0,1))</f>
        <v>21.36</v>
      </c>
      <c r="H184" s="34">
        <f>(H23+H41+H59+H77+H94+H112+H130+H148+H166+H183)/(IF(H23=0,0,1)+IF(H41=0,0,1)+IF(H59=0,0,1)+IF(H77=0,0,1)+IF(H94=0,0,1)+IF(H112=0,0,1)+IF(H130=0,0,1)+IF(H148=0,0,1)+IF(H166=0,0,1)+IF(H183=0,0,1))</f>
        <v>25.58</v>
      </c>
      <c r="I184" s="34">
        <f>(I23+I41+I59+I77+I94+I112+I130+I148+I166+I183)/(IF(I23=0,0,1)+IF(I41=0,0,1)+IF(I59=0,0,1)+IF(I77=0,0,1)+IF(I94=0,0,1)+IF(I112=0,0,1)+IF(I130=0,0,1)+IF(I148=0,0,1)+IF(I166=0,0,1)+IF(I183=0,0,1))</f>
        <v>94.88</v>
      </c>
      <c r="J184" s="34">
        <f>(J23+J41+J59+J77+J94+J112+J130+J148+J166+J183)/(IF(J23=0,0,1)+IF(J41=0,0,1)+IF(J59=0,0,1)+IF(J77=0,0,1)+IF(J94=0,0,1)+IF(J112=0,0,1)+IF(J130=0,0,1)+IF(J148=0,0,1)+IF(J166=0,0,1)+IF(J183=0,0,1))</f>
        <v>824.90999999999985</v>
      </c>
      <c r="K184" s="34"/>
      <c r="L184" s="34">
        <f>(L23+L41+L59+L77+L94+L112+L130+L148+L166+L183)/(IF(L23=0,0,1)+IF(L41=0,0,1)+IF(L59=0,0,1)+IF(L77=0,0,1)+IF(L94=0,0,1)+IF(L112=0,0,1)+IF(L130=0,0,1)+IF(L148=0,0,1)+IF(L166=0,0,1)+IF(L183=0,0,1))</f>
        <v>83</v>
      </c>
    </row>
  </sheetData>
  <mergeCells count="14">
    <mergeCell ref="C1:E1"/>
    <mergeCell ref="H1:K1"/>
    <mergeCell ref="H2:K2"/>
    <mergeCell ref="C41:D41"/>
    <mergeCell ref="C59:D59"/>
    <mergeCell ref="C77:D77"/>
    <mergeCell ref="C94:D94"/>
    <mergeCell ref="C23:D23"/>
    <mergeCell ref="C184:E184"/>
    <mergeCell ref="C183:D183"/>
    <mergeCell ref="C112:D112"/>
    <mergeCell ref="C130:D130"/>
    <mergeCell ref="C148:D148"/>
    <mergeCell ref="C166:D166"/>
  </mergeCells>
  <pageMargins left="0" right="0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Монина</cp:lastModifiedBy>
  <cp:lastPrinted>2025-01-13T06:56:22Z</cp:lastPrinted>
  <dcterms:created xsi:type="dcterms:W3CDTF">2022-05-16T14:23:56Z</dcterms:created>
  <dcterms:modified xsi:type="dcterms:W3CDTF">2025-01-13T06:56:29Z</dcterms:modified>
</cp:coreProperties>
</file>